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<sst xmlns="http://schemas.openxmlformats.org/spreadsheetml/2006/main" count="206" uniqueCount="56">
  <si>
    <t xml:space="preserve">Efectivo en caja y bancos </t>
  </si>
  <si>
    <t xml:space="preserve">Capital de Daniel </t>
  </si>
  <si>
    <t>fecha</t>
  </si>
  <si>
    <t>concepto</t>
  </si>
  <si>
    <t>Debitos</t>
  </si>
  <si>
    <t>Creditos</t>
  </si>
  <si>
    <t>Balance</t>
  </si>
  <si>
    <t xml:space="preserve">Apertura de empresa </t>
  </si>
  <si>
    <t xml:space="preserve">Renta de local </t>
  </si>
  <si>
    <t xml:space="preserve">Compra de equipo de oficina </t>
  </si>
  <si>
    <t xml:space="preserve">Pago de seguro </t>
  </si>
  <si>
    <t xml:space="preserve">Totales </t>
  </si>
  <si>
    <t xml:space="preserve">Prestación de servicios </t>
  </si>
  <si>
    <t xml:space="preserve">Apertura de cuenta corriente </t>
  </si>
  <si>
    <t xml:space="preserve">Gasto de renta </t>
  </si>
  <si>
    <t xml:space="preserve">Pago de servicios telefónicos </t>
  </si>
  <si>
    <t xml:space="preserve">Pago deuda del día 6 </t>
  </si>
  <si>
    <t>13-2-2024</t>
  </si>
  <si>
    <t xml:space="preserve">Pago de sueldo </t>
  </si>
  <si>
    <t>15-2-2024</t>
  </si>
  <si>
    <t>16-2-2024</t>
  </si>
  <si>
    <t xml:space="preserve">Compra de vehículo </t>
  </si>
  <si>
    <t>17-2-2024</t>
  </si>
  <si>
    <t xml:space="preserve">Pago de reparación </t>
  </si>
  <si>
    <t>22-2-2024</t>
  </si>
  <si>
    <t xml:space="preserve">Compra de equipos de oficina </t>
  </si>
  <si>
    <t xml:space="preserve">Seguro pagado por adelantado </t>
  </si>
  <si>
    <t>25-2-2024</t>
  </si>
  <si>
    <t xml:space="preserve">Cobro del día 18 </t>
  </si>
  <si>
    <t>27-2-2024</t>
  </si>
  <si>
    <t xml:space="preserve">Compra de material gastable </t>
  </si>
  <si>
    <t>29-2-2024</t>
  </si>
  <si>
    <t xml:space="preserve">Pago de publicidad </t>
  </si>
  <si>
    <t>30-2-2024</t>
  </si>
  <si>
    <t xml:space="preserve">Cuentas por pagar </t>
  </si>
  <si>
    <t xml:space="preserve">Compra de artículos de oficina </t>
  </si>
  <si>
    <t xml:space="preserve">Equipos de oficina </t>
  </si>
  <si>
    <t>Compra de vehículo</t>
  </si>
  <si>
    <t xml:space="preserve">Ingresos por servicios </t>
  </si>
  <si>
    <t xml:space="preserve">Artículos de oficina </t>
  </si>
  <si>
    <t xml:space="preserve">Prestación de servicio </t>
  </si>
  <si>
    <t xml:space="preserve">Prestación de servicios a crédito </t>
  </si>
  <si>
    <t>18-2-2024</t>
  </si>
  <si>
    <t xml:space="preserve">Gasto de servicios telefónicos </t>
  </si>
  <si>
    <t xml:space="preserve">Gastos de energía eléctrica </t>
  </si>
  <si>
    <t xml:space="preserve">Pago de energía eléctrica </t>
  </si>
  <si>
    <t xml:space="preserve">Equipo de transporte </t>
  </si>
  <si>
    <t>31-2-2024</t>
  </si>
  <si>
    <t xml:space="preserve">Cuenta corriente </t>
  </si>
  <si>
    <t xml:space="preserve">Cuentas por cobrar </t>
  </si>
  <si>
    <t xml:space="preserve">Compra de maquinaria </t>
  </si>
  <si>
    <t xml:space="preserve">Gasto de reparación </t>
  </si>
  <si>
    <t xml:space="preserve">Maquinaria y equipos </t>
  </si>
  <si>
    <t xml:space="preserve">Gastos de publicidad </t>
  </si>
  <si>
    <t xml:space="preserve">Material gastable </t>
  </si>
  <si>
    <t xml:space="preserve">Gastos de sueldo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</si>
</sst>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1" fillId="2" borderId="2" xfId="0" applyFont="1" applyFill="1" applyBorder="1">
      <alignment vertical="center"/>
    </xf>
    <xf numFmtId="0" fontId="0" fillId="2" borderId="3" xfId="0" applyFill="1" applyBorder="1">
      <alignment vertical="center"/>
    </xf>
    <xf numFmtId="0" fontId="0" fillId="0" borderId="4" xfId="0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58" fontId="0" fillId="0" borderId="7" xfId="0" applyNumberFormat="1" applyBorder="1" applyAlignment="1">
      <alignment horizontal="right" vertical="center"/>
    </xf>
    <xf numFmtId="176" fontId="0" fillId="0" borderId="7" xfId="1" applyBorder="1">
      <alignment vertical="center"/>
    </xf>
    <xf numFmtId="176" fontId="0" fillId="0" borderId="7" xfId="1" applyBorder="1">
      <alignment vertical="center"/>
    </xf>
    <xf numFmtId="176" fontId="0" fillId="0" borderId="7" xfId="1" applyBorder="1" applyAlignment="1">
      <alignment vertical="center"/>
    </xf>
    <xf numFmtId="58" fontId="0" fillId="0" borderId="6" xfId="0" applyNumberFormat="1" applyBorder="1" applyAlignment="1">
      <alignment horizontal="right" vertical="center"/>
    </xf>
    <xf numFmtId="176" fontId="0" fillId="0" borderId="7" xfId="1" applyBorder="1" applyAlignment="1">
      <alignment vertical="top"/>
    </xf>
    <xf numFmtId="0" fontId="0" fillId="0" borderId="6" xfId="0" applyBorder="1" applyAlignment="1">
      <alignment horizontal="right" vertical="center"/>
    </xf>
    <xf numFmtId="176" fontId="0" fillId="0" borderId="7" xfId="1" applyBorder="1" applyAlignment="1">
      <alignment vertical="top"/>
    </xf>
    <xf numFmtId="176" fontId="0" fillId="0" borderId="7" xfId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2" borderId="8" xfId="0" applyFill="1" applyBorder="1">
      <alignment vertical="center"/>
    </xf>
    <xf numFmtId="176" fontId="1" fillId="2" borderId="8" xfId="1" applyFont="1" applyFill="1" applyBorder="1" applyAlignment="1">
      <alignment horizontal="center" vertical="center"/>
    </xf>
    <xf numFmtId="176" fontId="0" fillId="2" borderId="8" xfId="1" applyFill="1" applyBorder="1">
      <alignment vertical="center"/>
    </xf>
    <xf numFmtId="0" fontId="0" fillId="0" borderId="9" xfId="0" applyBorder="1">
      <alignment vertical="center"/>
    </xf>
    <xf numFmtId="176" fontId="0" fillId="0" borderId="9" xfId="1" applyBorder="1">
      <alignment vertical="center"/>
    </xf>
    <xf numFmtId="0" fontId="1" fillId="2" borderId="1" xfId="0" applyFont="1" applyFill="1" applyBorder="1">
      <alignment vertical="center"/>
    </xf>
    <xf numFmtId="0" fontId="0" fillId="2" borderId="2" xfId="0" applyFill="1" applyBorder="1">
      <alignment vertical="center"/>
    </xf>
    <xf numFmtId="58" fontId="0" fillId="0" borderId="6" xfId="0" applyNumberFormat="1" applyBorder="1">
      <alignment vertical="center"/>
    </xf>
    <xf numFmtId="0" fontId="0" fillId="0" borderId="6" xfId="0" applyBorder="1">
      <alignment vertical="center"/>
    </xf>
    <xf numFmtId="0" fontId="0" fillId="2" borderId="7" xfId="0" applyFill="1" applyBorder="1">
      <alignment vertical="center"/>
    </xf>
    <xf numFmtId="176" fontId="1" fillId="2" borderId="7" xfId="1" applyFont="1" applyFill="1" applyBorder="1" applyAlignment="1">
      <alignment horizontal="center" vertical="center"/>
    </xf>
    <xf numFmtId="176" fontId="0" fillId="2" borderId="7" xfId="1" applyFill="1" applyBorder="1">
      <alignment vertical="center"/>
    </xf>
    <xf numFmtId="176" fontId="0" fillId="0" borderId="0" xfId="1" applyBorder="1">
      <alignment vertical="center"/>
    </xf>
    <xf numFmtId="176" fontId="0" fillId="0" borderId="0" xfId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7" xfId="0" applyBorder="1">
      <alignment vertical="center"/>
    </xf>
    <xf numFmtId="58" fontId="0" fillId="0" borderId="7" xfId="0" applyNumberFormat="1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176" fontId="0" fillId="0" borderId="0" xfId="1">
      <alignment vertical="center"/>
    </xf>
    <xf numFmtId="176" fontId="0" fillId="0" borderId="0" xfId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176" fontId="0" fillId="0" borderId="8" xfId="1" applyBorder="1">
      <alignment vertical="center"/>
    </xf>
    <xf numFmtId="176" fontId="0" fillId="0" borderId="8" xfId="1" applyBorder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3:T94"/>
  <sheetViews>
    <sheetView tabSelected="1" topLeftCell="C52" workbookViewId="0">
      <selection activeCell="F22" sqref="F22"/>
    </sheetView>
  </sheetViews>
  <sheetFormatPr defaultColWidth="9.14285714285714" defaultRowHeight="15"/>
  <cols>
    <col min="3" max="3" width="9.28571428571429" customWidth="1"/>
    <col min="4" max="4" width="10.352380952381" customWidth="1"/>
    <col min="5" max="5" width="32.4952380952381" customWidth="1"/>
    <col min="6" max="6" width="20.7142857142857" customWidth="1"/>
    <col min="7" max="7" width="18.7142857142857" customWidth="1"/>
    <col min="8" max="8" width="20" customWidth="1"/>
    <col min="10" max="10" width="9.99047619047619" customWidth="1"/>
    <col min="11" max="11" width="32.3238095238095" customWidth="1"/>
    <col min="12" max="12" width="21" customWidth="1"/>
    <col min="13" max="13" width="20.1428571428571" customWidth="1"/>
    <col min="14" max="14" width="19.2857142857143" customWidth="1"/>
    <col min="16" max="16" width="9.80952380952381" customWidth="1"/>
    <col min="17" max="17" width="34.1047619047619" customWidth="1"/>
    <col min="18" max="18" width="20.1428571428571" customWidth="1"/>
    <col min="19" max="20" width="22.4285714285714" customWidth="1"/>
  </cols>
  <sheetData>
    <row r="3" spans="3:14">
      <c r="C3" s="1"/>
      <c r="D3" s="2"/>
      <c r="E3" s="3"/>
      <c r="F3" s="4" t="s">
        <v>0</v>
      </c>
      <c r="G3" s="3"/>
      <c r="H3" s="5"/>
      <c r="J3" s="2"/>
      <c r="K3" s="3"/>
      <c r="L3" s="25" t="s">
        <v>1</v>
      </c>
      <c r="M3" s="4"/>
      <c r="N3" s="5"/>
    </row>
    <row r="4" spans="3:14">
      <c r="C4" s="6"/>
      <c r="D4" s="7" t="s">
        <v>2</v>
      </c>
      <c r="E4" s="8" t="s">
        <v>3</v>
      </c>
      <c r="F4" s="9" t="s">
        <v>4</v>
      </c>
      <c r="G4" s="9" t="s">
        <v>5</v>
      </c>
      <c r="H4" s="9" t="s">
        <v>6</v>
      </c>
      <c r="J4" s="8" t="s">
        <v>2</v>
      </c>
      <c r="K4" s="8" t="s">
        <v>3</v>
      </c>
      <c r="L4" s="9" t="s">
        <v>4</v>
      </c>
      <c r="M4" s="9" t="s">
        <v>5</v>
      </c>
      <c r="N4" s="9" t="s">
        <v>6</v>
      </c>
    </row>
    <row r="5" spans="3:14">
      <c r="C5" s="6"/>
      <c r="D5" s="10">
        <v>45324</v>
      </c>
      <c r="E5" s="11" t="s">
        <v>7</v>
      </c>
      <c r="F5" s="12">
        <v>800000</v>
      </c>
      <c r="G5" s="12"/>
      <c r="H5" s="13">
        <v>800000</v>
      </c>
      <c r="J5" s="38">
        <v>45324</v>
      </c>
      <c r="K5" s="11" t="s">
        <v>7</v>
      </c>
      <c r="L5" s="12"/>
      <c r="M5" s="12">
        <v>800000</v>
      </c>
      <c r="N5" s="12">
        <v>800000</v>
      </c>
    </row>
    <row r="6" spans="3:14">
      <c r="C6" s="6"/>
      <c r="D6" s="14">
        <v>45353</v>
      </c>
      <c r="E6" s="11" t="s">
        <v>8</v>
      </c>
      <c r="F6" s="12"/>
      <c r="G6" s="15">
        <v>25000</v>
      </c>
      <c r="H6" s="13">
        <f>+F5-G6</f>
        <v>775000</v>
      </c>
      <c r="J6" s="11"/>
      <c r="K6" s="11"/>
      <c r="L6" s="12"/>
      <c r="M6" s="12"/>
      <c r="N6" s="12"/>
    </row>
    <row r="7" spans="3:14">
      <c r="C7" s="6"/>
      <c r="D7" s="14">
        <v>45353</v>
      </c>
      <c r="E7" s="11" t="s">
        <v>9</v>
      </c>
      <c r="F7" s="12"/>
      <c r="G7" s="15">
        <v>14000</v>
      </c>
      <c r="H7" s="13">
        <f>+H6-G7</f>
        <v>761000</v>
      </c>
      <c r="J7" s="11"/>
      <c r="K7" s="11"/>
      <c r="L7" s="12"/>
      <c r="M7" s="12"/>
      <c r="N7" s="12"/>
    </row>
    <row r="8" spans="3:20">
      <c r="C8" s="6"/>
      <c r="D8" s="14">
        <v>45384</v>
      </c>
      <c r="E8" s="11" t="s">
        <v>10</v>
      </c>
      <c r="F8" s="12"/>
      <c r="G8" s="15">
        <v>3000</v>
      </c>
      <c r="H8" s="13">
        <f>+H7-G8</f>
        <v>758000</v>
      </c>
      <c r="J8" s="29"/>
      <c r="K8" s="30" t="s">
        <v>11</v>
      </c>
      <c r="L8" s="31"/>
      <c r="M8" s="31">
        <v>800000</v>
      </c>
      <c r="N8" s="31"/>
      <c r="P8" s="32"/>
      <c r="Q8" s="32"/>
      <c r="R8" s="33"/>
      <c r="S8" s="33"/>
      <c r="T8" s="33"/>
    </row>
    <row r="9" spans="3:20">
      <c r="C9" s="6"/>
      <c r="D9" s="14">
        <v>45414</v>
      </c>
      <c r="E9" s="11" t="s">
        <v>12</v>
      </c>
      <c r="F9" s="12">
        <v>15000</v>
      </c>
      <c r="G9" s="15"/>
      <c r="H9" s="13">
        <f>+H8+F9</f>
        <v>773000</v>
      </c>
      <c r="J9" s="32"/>
      <c r="K9" s="32"/>
      <c r="L9" s="33"/>
      <c r="M9" s="33"/>
      <c r="N9" s="33"/>
      <c r="P9" s="32"/>
      <c r="Q9" s="32"/>
      <c r="R9" s="33"/>
      <c r="S9" s="33"/>
      <c r="T9" s="33"/>
    </row>
    <row r="10" spans="3:20">
      <c r="C10" s="6"/>
      <c r="D10" s="14">
        <v>45445</v>
      </c>
      <c r="E10" s="11" t="s">
        <v>13</v>
      </c>
      <c r="F10" s="12"/>
      <c r="G10" s="15">
        <v>50000</v>
      </c>
      <c r="H10" s="13">
        <f>H9-G10</f>
        <v>723000</v>
      </c>
      <c r="J10" s="32"/>
      <c r="K10" s="32"/>
      <c r="L10" s="33"/>
      <c r="M10" s="33"/>
      <c r="N10" s="33"/>
      <c r="P10" s="32"/>
      <c r="Q10" s="32"/>
      <c r="R10" s="33"/>
      <c r="S10" s="33"/>
      <c r="T10" s="33"/>
    </row>
    <row r="11" spans="3:20">
      <c r="C11" s="6"/>
      <c r="D11" s="14">
        <v>45475</v>
      </c>
      <c r="E11" s="11" t="s">
        <v>12</v>
      </c>
      <c r="F11" s="12">
        <v>55000</v>
      </c>
      <c r="G11" s="15"/>
      <c r="H11" s="13">
        <f>H10+F11</f>
        <v>778000</v>
      </c>
      <c r="J11" s="2"/>
      <c r="K11" s="3"/>
      <c r="L11" s="25" t="s">
        <v>14</v>
      </c>
      <c r="M11" s="39"/>
      <c r="N11" s="5"/>
      <c r="P11" s="32"/>
      <c r="Q11" s="32"/>
      <c r="R11" s="33"/>
      <c r="S11" s="33"/>
      <c r="T11" s="33"/>
    </row>
    <row r="12" spans="3:20">
      <c r="C12" s="6"/>
      <c r="D12" s="14">
        <v>45506</v>
      </c>
      <c r="E12" s="11" t="s">
        <v>15</v>
      </c>
      <c r="F12" s="12"/>
      <c r="G12" s="15">
        <v>3000</v>
      </c>
      <c r="H12" s="13">
        <f>H11-G12</f>
        <v>775000</v>
      </c>
      <c r="J12" s="8" t="s">
        <v>2</v>
      </c>
      <c r="K12" s="8" t="s">
        <v>3</v>
      </c>
      <c r="L12" s="9" t="s">
        <v>4</v>
      </c>
      <c r="M12" s="9" t="s">
        <v>5</v>
      </c>
      <c r="N12" s="9" t="s">
        <v>6</v>
      </c>
      <c r="P12" s="32"/>
      <c r="Q12" s="32"/>
      <c r="R12" s="33"/>
      <c r="S12" s="33"/>
      <c r="T12" s="33"/>
    </row>
    <row r="13" spans="3:20">
      <c r="C13" s="6"/>
      <c r="D13" s="14">
        <v>45598</v>
      </c>
      <c r="E13" s="11" t="s">
        <v>16</v>
      </c>
      <c r="F13" s="12"/>
      <c r="G13" s="15">
        <v>7000</v>
      </c>
      <c r="H13" s="13">
        <f>H12-G13</f>
        <v>768000</v>
      </c>
      <c r="J13" s="27">
        <v>45353</v>
      </c>
      <c r="K13" s="11" t="s">
        <v>8</v>
      </c>
      <c r="L13" s="12">
        <v>25000</v>
      </c>
      <c r="M13" s="12"/>
      <c r="N13" s="12">
        <v>25000</v>
      </c>
      <c r="P13" s="32"/>
      <c r="Q13" s="32"/>
      <c r="R13" s="33"/>
      <c r="S13" s="33"/>
      <c r="T13" s="33"/>
    </row>
    <row r="14" spans="3:20">
      <c r="C14" s="6"/>
      <c r="D14" s="16" t="s">
        <v>17</v>
      </c>
      <c r="E14" s="11" t="s">
        <v>18</v>
      </c>
      <c r="F14" s="12"/>
      <c r="G14" s="15">
        <v>27000</v>
      </c>
      <c r="H14" s="13">
        <f>H13-G14</f>
        <v>741000</v>
      </c>
      <c r="J14" s="11"/>
      <c r="K14" s="11"/>
      <c r="L14" s="12"/>
      <c r="M14" s="12"/>
      <c r="N14" s="12"/>
      <c r="P14" s="32"/>
      <c r="Q14" s="32"/>
      <c r="R14" s="33"/>
      <c r="S14" s="33"/>
      <c r="T14" s="33"/>
    </row>
    <row r="15" spans="4:20">
      <c r="D15" s="16" t="s">
        <v>19</v>
      </c>
      <c r="E15" s="11" t="s">
        <v>12</v>
      </c>
      <c r="F15" s="11">
        <v>44000</v>
      </c>
      <c r="G15" s="17"/>
      <c r="H15" s="18">
        <f>H14+F15</f>
        <v>785000</v>
      </c>
      <c r="J15" s="29"/>
      <c r="K15" s="30" t="s">
        <v>11</v>
      </c>
      <c r="L15" s="31">
        <v>25000</v>
      </c>
      <c r="M15" s="31"/>
      <c r="N15" s="31"/>
      <c r="P15" s="40"/>
      <c r="Q15" s="40"/>
      <c r="R15" s="40"/>
      <c r="S15" s="40"/>
      <c r="T15" s="40"/>
    </row>
    <row r="16" spans="4:20">
      <c r="D16" s="16" t="s">
        <v>20</v>
      </c>
      <c r="E16" s="11" t="s">
        <v>21</v>
      </c>
      <c r="F16" s="11"/>
      <c r="G16" s="17">
        <v>50000</v>
      </c>
      <c r="H16" s="18">
        <f>H15-G16</f>
        <v>735000</v>
      </c>
      <c r="J16" s="41"/>
      <c r="K16" s="41"/>
      <c r="L16" s="41"/>
      <c r="M16" s="41"/>
      <c r="N16" s="41"/>
      <c r="P16" s="40"/>
      <c r="Q16" s="40"/>
      <c r="R16" s="40"/>
      <c r="S16" s="40"/>
      <c r="T16" s="40"/>
    </row>
    <row r="17" spans="4:20">
      <c r="D17" s="16" t="s">
        <v>22</v>
      </c>
      <c r="E17" s="11" t="s">
        <v>23</v>
      </c>
      <c r="F17" s="11"/>
      <c r="G17" s="17">
        <v>17000</v>
      </c>
      <c r="H17" s="18">
        <f>H16-G17</f>
        <v>718000</v>
      </c>
      <c r="J17" s="40"/>
      <c r="K17" s="40"/>
      <c r="L17" s="40"/>
      <c r="M17" s="40"/>
      <c r="N17" s="40"/>
      <c r="P17" s="40"/>
      <c r="Q17" s="40"/>
      <c r="R17" s="40"/>
      <c r="S17" s="40"/>
      <c r="T17" s="40"/>
    </row>
    <row r="18" spans="4:20">
      <c r="D18" s="19" t="s">
        <v>24</v>
      </c>
      <c r="E18" s="11" t="s">
        <v>25</v>
      </c>
      <c r="F18" s="11"/>
      <c r="G18" s="17">
        <v>17000</v>
      </c>
      <c r="H18" s="18">
        <f>H17-G18</f>
        <v>701000</v>
      </c>
      <c r="J18" s="2"/>
      <c r="K18" s="3"/>
      <c r="L18" s="25" t="s">
        <v>26</v>
      </c>
      <c r="M18" s="26"/>
      <c r="N18" s="5"/>
      <c r="P18" s="40"/>
      <c r="Q18" s="40"/>
      <c r="R18" s="40"/>
      <c r="S18" s="40"/>
      <c r="T18" s="40"/>
    </row>
    <row r="19" spans="4:20">
      <c r="D19" s="19" t="s">
        <v>27</v>
      </c>
      <c r="E19" s="11" t="s">
        <v>28</v>
      </c>
      <c r="F19" s="11">
        <v>47000</v>
      </c>
      <c r="G19" s="17"/>
      <c r="H19" s="18">
        <f>H18+F19</f>
        <v>748000</v>
      </c>
      <c r="J19" s="8" t="s">
        <v>2</v>
      </c>
      <c r="K19" s="8" t="s">
        <v>3</v>
      </c>
      <c r="L19" s="9" t="s">
        <v>4</v>
      </c>
      <c r="M19" s="9" t="s">
        <v>5</v>
      </c>
      <c r="N19" s="9" t="s">
        <v>6</v>
      </c>
      <c r="P19" s="40"/>
      <c r="Q19" s="40"/>
      <c r="R19" s="40"/>
      <c r="S19" s="40"/>
      <c r="T19" s="40"/>
    </row>
    <row r="20" spans="4:20">
      <c r="D20" s="19" t="s">
        <v>29</v>
      </c>
      <c r="E20" s="11" t="s">
        <v>30</v>
      </c>
      <c r="F20" s="11"/>
      <c r="G20" s="17">
        <v>30000</v>
      </c>
      <c r="H20" s="18">
        <f>H19-G20</f>
        <v>718000</v>
      </c>
      <c r="J20" s="27">
        <v>45384</v>
      </c>
      <c r="K20" s="11" t="s">
        <v>10</v>
      </c>
      <c r="L20" s="12">
        <v>3000</v>
      </c>
      <c r="M20" s="12"/>
      <c r="N20" s="12">
        <v>3000</v>
      </c>
      <c r="P20" s="40"/>
      <c r="Q20" s="40"/>
      <c r="R20" s="40"/>
      <c r="S20" s="40"/>
      <c r="T20" s="40"/>
    </row>
    <row r="21" spans="4:20">
      <c r="D21" s="19" t="s">
        <v>31</v>
      </c>
      <c r="E21" s="11" t="s">
        <v>32</v>
      </c>
      <c r="F21" s="11"/>
      <c r="G21" s="17">
        <v>20000</v>
      </c>
      <c r="H21" s="18">
        <f>H20-G21</f>
        <v>698000</v>
      </c>
      <c r="J21" s="29"/>
      <c r="K21" s="30" t="s">
        <v>11</v>
      </c>
      <c r="L21" s="31">
        <v>3000</v>
      </c>
      <c r="M21" s="31"/>
      <c r="N21" s="31"/>
      <c r="P21" s="40"/>
      <c r="Q21" s="40"/>
      <c r="R21" s="40"/>
      <c r="S21" s="40"/>
      <c r="T21" s="40"/>
    </row>
    <row r="22" spans="4:20">
      <c r="D22" s="19" t="s">
        <v>33</v>
      </c>
      <c r="E22" s="11" t="s">
        <v>12</v>
      </c>
      <c r="F22" s="17">
        <v>30000</v>
      </c>
      <c r="H22" s="18">
        <f>H21-F22</f>
        <v>668000</v>
      </c>
      <c r="J22" s="40"/>
      <c r="K22" s="40"/>
      <c r="L22" s="40"/>
      <c r="M22" s="40"/>
      <c r="N22" s="40"/>
      <c r="P22" s="40"/>
      <c r="Q22" s="40"/>
      <c r="R22" s="40"/>
      <c r="S22" s="40"/>
      <c r="T22" s="40"/>
    </row>
    <row r="23" spans="4:20">
      <c r="D23" s="20"/>
      <c r="E23" s="21" t="s">
        <v>11</v>
      </c>
      <c r="F23" s="22">
        <f>SUM(F5:F22)</f>
        <v>991000</v>
      </c>
      <c r="G23" s="22">
        <f>SUM(G5:G22)</f>
        <v>263000</v>
      </c>
      <c r="H23" s="22"/>
      <c r="J23" s="40"/>
      <c r="K23" s="40"/>
      <c r="L23" s="40"/>
      <c r="M23" s="40"/>
      <c r="N23" s="40"/>
      <c r="P23" s="40"/>
      <c r="Q23" s="40"/>
      <c r="R23" s="40"/>
      <c r="S23" s="40"/>
      <c r="T23" s="40"/>
    </row>
    <row r="24" spans="4:20">
      <c r="D24" s="23"/>
      <c r="E24" s="24"/>
      <c r="F24" s="24"/>
      <c r="G24" s="24"/>
      <c r="H24" s="24"/>
      <c r="J24" s="2"/>
      <c r="K24" s="3"/>
      <c r="L24" s="25" t="s">
        <v>34</v>
      </c>
      <c r="M24" s="26"/>
      <c r="N24" s="5"/>
      <c r="P24" s="40"/>
      <c r="Q24" s="40"/>
      <c r="R24" s="40"/>
      <c r="S24" s="40"/>
      <c r="T24" s="40"/>
    </row>
    <row r="25" spans="10:14">
      <c r="J25" s="8" t="s">
        <v>2</v>
      </c>
      <c r="K25" s="8" t="s">
        <v>3</v>
      </c>
      <c r="L25" s="9" t="s">
        <v>4</v>
      </c>
      <c r="M25" s="9" t="s">
        <v>5</v>
      </c>
      <c r="N25" s="9" t="s">
        <v>6</v>
      </c>
    </row>
    <row r="26" spans="10:14">
      <c r="J26" s="27">
        <v>45445</v>
      </c>
      <c r="K26" s="11" t="s">
        <v>35</v>
      </c>
      <c r="L26" s="12"/>
      <c r="M26" s="12">
        <v>7000</v>
      </c>
      <c r="N26" s="12">
        <v>7000</v>
      </c>
    </row>
    <row r="27" spans="4:14">
      <c r="D27" s="2"/>
      <c r="E27" s="3"/>
      <c r="F27" s="25" t="s">
        <v>36</v>
      </c>
      <c r="G27" s="26"/>
      <c r="H27" s="5"/>
      <c r="J27" s="27">
        <v>45598</v>
      </c>
      <c r="K27" s="11" t="s">
        <v>16</v>
      </c>
      <c r="L27" s="12">
        <v>7000</v>
      </c>
      <c r="M27" s="12"/>
      <c r="N27" s="12">
        <v>0</v>
      </c>
    </row>
    <row r="28" spans="4:14">
      <c r="D28" s="8" t="s">
        <v>2</v>
      </c>
      <c r="E28" s="8" t="s">
        <v>3</v>
      </c>
      <c r="F28" s="9" t="s">
        <v>4</v>
      </c>
      <c r="G28" s="9" t="s">
        <v>5</v>
      </c>
      <c r="H28" s="9" t="s">
        <v>6</v>
      </c>
      <c r="J28" s="42" t="s">
        <v>20</v>
      </c>
      <c r="K28" s="11" t="s">
        <v>37</v>
      </c>
      <c r="L28" s="12"/>
      <c r="M28" s="12">
        <v>50000</v>
      </c>
      <c r="N28" s="12">
        <v>50000</v>
      </c>
    </row>
    <row r="29" spans="4:14">
      <c r="D29" s="27">
        <v>45353</v>
      </c>
      <c r="E29" s="11" t="s">
        <v>9</v>
      </c>
      <c r="F29" s="12">
        <v>14000</v>
      </c>
      <c r="G29" s="12"/>
      <c r="H29" s="12">
        <v>14000</v>
      </c>
      <c r="J29" s="29"/>
      <c r="K29" s="30" t="s">
        <v>11</v>
      </c>
      <c r="L29" s="31">
        <v>7000</v>
      </c>
      <c r="M29" s="31">
        <f>SUM(M26:M28)</f>
        <v>57000</v>
      </c>
      <c r="N29" s="31"/>
    </row>
    <row r="30" spans="4:14">
      <c r="D30" s="28" t="s">
        <v>24</v>
      </c>
      <c r="E30" s="11" t="s">
        <v>25</v>
      </c>
      <c r="F30" s="12">
        <v>17000</v>
      </c>
      <c r="G30" s="12"/>
      <c r="H30" s="12">
        <f>+H29+F30</f>
        <v>31000</v>
      </c>
      <c r="J30" s="32"/>
      <c r="K30" s="32"/>
      <c r="L30" s="33"/>
      <c r="M30" s="33"/>
      <c r="N30" s="33"/>
    </row>
    <row r="31" spans="4:14">
      <c r="D31" s="29"/>
      <c r="E31" s="30" t="s">
        <v>11</v>
      </c>
      <c r="F31" s="31">
        <f>SUM(F29:F30)</f>
        <v>31000</v>
      </c>
      <c r="G31" s="31"/>
      <c r="H31" s="31"/>
      <c r="J31" s="32"/>
      <c r="K31" s="32"/>
      <c r="L31" s="33"/>
      <c r="M31" s="33"/>
      <c r="N31" s="33"/>
    </row>
    <row r="32" spans="4:14">
      <c r="D32" s="32"/>
      <c r="E32" s="32"/>
      <c r="F32" s="33"/>
      <c r="G32" s="33"/>
      <c r="H32" s="33"/>
      <c r="J32" s="2"/>
      <c r="K32" s="3"/>
      <c r="L32" s="25" t="s">
        <v>38</v>
      </c>
      <c r="M32" s="26"/>
      <c r="N32" s="5"/>
    </row>
    <row r="33" spans="10:14">
      <c r="J33" s="8" t="s">
        <v>2</v>
      </c>
      <c r="K33" s="8" t="s">
        <v>3</v>
      </c>
      <c r="L33" s="9" t="s">
        <v>4</v>
      </c>
      <c r="M33" s="9" t="s">
        <v>5</v>
      </c>
      <c r="N33" s="9" t="s">
        <v>6</v>
      </c>
    </row>
    <row r="34" spans="4:14">
      <c r="D34" s="2"/>
      <c r="E34" s="3"/>
      <c r="F34" s="25" t="s">
        <v>39</v>
      </c>
      <c r="G34" s="26"/>
      <c r="H34" s="5"/>
      <c r="J34" s="27">
        <v>45414</v>
      </c>
      <c r="K34" s="11" t="s">
        <v>40</v>
      </c>
      <c r="L34" s="12"/>
      <c r="M34" s="12">
        <v>15000</v>
      </c>
      <c r="N34" s="12">
        <v>15000</v>
      </c>
    </row>
    <row r="35" spans="4:20">
      <c r="D35" s="8" t="s">
        <v>2</v>
      </c>
      <c r="E35" s="8" t="s">
        <v>3</v>
      </c>
      <c r="F35" s="9" t="s">
        <v>4</v>
      </c>
      <c r="G35" s="9" t="s">
        <v>5</v>
      </c>
      <c r="H35" s="9" t="s">
        <v>6</v>
      </c>
      <c r="J35" s="27">
        <v>45475</v>
      </c>
      <c r="K35" s="11" t="s">
        <v>12</v>
      </c>
      <c r="L35" s="12"/>
      <c r="M35" s="12">
        <v>55000</v>
      </c>
      <c r="N35" s="12">
        <f>+N34+M35</f>
        <v>70000</v>
      </c>
      <c r="P35" s="32"/>
      <c r="Q35" s="32"/>
      <c r="R35" s="33"/>
      <c r="S35" s="33"/>
      <c r="T35" s="33"/>
    </row>
    <row r="36" spans="4:20">
      <c r="D36" s="27">
        <v>45445</v>
      </c>
      <c r="E36" s="11" t="s">
        <v>35</v>
      </c>
      <c r="F36" s="12">
        <v>7000</v>
      </c>
      <c r="G36" s="12"/>
      <c r="H36" s="12">
        <v>7000</v>
      </c>
      <c r="J36" s="42" t="s">
        <v>19</v>
      </c>
      <c r="K36" s="11" t="s">
        <v>12</v>
      </c>
      <c r="L36" s="12"/>
      <c r="M36" s="12">
        <v>44000</v>
      </c>
      <c r="N36" s="12">
        <f>+N35+M36</f>
        <v>114000</v>
      </c>
      <c r="P36" s="32"/>
      <c r="Q36" s="32"/>
      <c r="R36" s="33"/>
      <c r="S36" s="33"/>
      <c r="T36" s="33"/>
    </row>
    <row r="37" spans="4:20">
      <c r="D37" s="29"/>
      <c r="E37" s="30" t="s">
        <v>11</v>
      </c>
      <c r="F37" s="31">
        <v>7000</v>
      </c>
      <c r="G37" s="31"/>
      <c r="H37" s="31"/>
      <c r="J37" s="28" t="s">
        <v>22</v>
      </c>
      <c r="K37" s="11" t="s">
        <v>41</v>
      </c>
      <c r="L37" s="12"/>
      <c r="M37" s="12">
        <v>50000</v>
      </c>
      <c r="N37" s="12">
        <f>+N36+M37</f>
        <v>164000</v>
      </c>
      <c r="P37" s="32"/>
      <c r="Q37" s="32"/>
      <c r="R37" s="33"/>
      <c r="S37" s="33"/>
      <c r="T37" s="33"/>
    </row>
    <row r="38" spans="10:14">
      <c r="J38" s="28" t="s">
        <v>42</v>
      </c>
      <c r="K38" s="11" t="s">
        <v>41</v>
      </c>
      <c r="L38" s="12"/>
      <c r="M38" s="12">
        <v>47000</v>
      </c>
      <c r="N38" s="12">
        <f>+N37+M38</f>
        <v>211000</v>
      </c>
    </row>
    <row r="39" spans="10:14">
      <c r="J39" s="28" t="s">
        <v>33</v>
      </c>
      <c r="K39" s="11" t="s">
        <v>12</v>
      </c>
      <c r="L39" s="12"/>
      <c r="M39" s="12">
        <v>30000</v>
      </c>
      <c r="N39" s="12">
        <f>+N38+M39</f>
        <v>241000</v>
      </c>
    </row>
    <row r="40" spans="4:14">
      <c r="D40" s="2"/>
      <c r="E40" s="3"/>
      <c r="F40" s="34" t="s">
        <v>43</v>
      </c>
      <c r="G40" s="35"/>
      <c r="H40" s="36"/>
      <c r="J40" s="29"/>
      <c r="K40" s="30" t="s">
        <v>11</v>
      </c>
      <c r="L40" s="31"/>
      <c r="M40" s="31">
        <f>SUM(M34:M39)</f>
        <v>241000</v>
      </c>
      <c r="N40" s="31"/>
    </row>
    <row r="41" spans="4:8">
      <c r="D41" s="8" t="s">
        <v>2</v>
      </c>
      <c r="E41" s="8" t="s">
        <v>3</v>
      </c>
      <c r="F41" s="9" t="s">
        <v>4</v>
      </c>
      <c r="G41" s="9" t="s">
        <v>5</v>
      </c>
      <c r="H41" s="9" t="s">
        <v>6</v>
      </c>
    </row>
    <row r="42" spans="4:8">
      <c r="D42" s="27">
        <v>45506</v>
      </c>
      <c r="E42" s="11" t="s">
        <v>15</v>
      </c>
      <c r="F42" s="12">
        <v>3000</v>
      </c>
      <c r="G42" s="12"/>
      <c r="H42" s="12">
        <v>3000</v>
      </c>
    </row>
    <row r="43" spans="4:14">
      <c r="D43" s="29"/>
      <c r="E43" s="30" t="s">
        <v>11</v>
      </c>
      <c r="F43" s="31">
        <f>SUM(F42:F42)</f>
        <v>3000</v>
      </c>
      <c r="G43" s="31"/>
      <c r="H43" s="31"/>
      <c r="J43" s="2"/>
      <c r="K43" s="3"/>
      <c r="L43" s="25" t="s">
        <v>44</v>
      </c>
      <c r="M43" s="26"/>
      <c r="N43" s="5"/>
    </row>
    <row r="44" spans="4:14">
      <c r="D44" s="32"/>
      <c r="E44" s="32"/>
      <c r="F44" s="33"/>
      <c r="G44" s="33"/>
      <c r="H44" s="33"/>
      <c r="J44" s="8" t="s">
        <v>2</v>
      </c>
      <c r="K44" s="8" t="s">
        <v>3</v>
      </c>
      <c r="L44" s="9" t="s">
        <v>4</v>
      </c>
      <c r="M44" s="9" t="s">
        <v>5</v>
      </c>
      <c r="N44" s="9" t="s">
        <v>6</v>
      </c>
    </row>
    <row r="45" spans="10:14">
      <c r="J45" s="27">
        <v>45567</v>
      </c>
      <c r="K45" s="11" t="s">
        <v>45</v>
      </c>
      <c r="L45" s="12">
        <v>16000</v>
      </c>
      <c r="M45" s="12"/>
      <c r="N45" s="12">
        <v>16000</v>
      </c>
    </row>
    <row r="46" spans="4:14">
      <c r="D46" s="2"/>
      <c r="E46" s="3"/>
      <c r="F46" s="25" t="s">
        <v>46</v>
      </c>
      <c r="G46" s="26"/>
      <c r="H46" s="5"/>
      <c r="J46" s="28" t="s">
        <v>47</v>
      </c>
      <c r="K46" s="11" t="s">
        <v>45</v>
      </c>
      <c r="L46" s="12">
        <v>3000</v>
      </c>
      <c r="M46" s="12"/>
      <c r="N46" s="12">
        <f>+N45+L46</f>
        <v>19000</v>
      </c>
    </row>
    <row r="47" spans="4:20">
      <c r="D47" s="8" t="s">
        <v>2</v>
      </c>
      <c r="E47" s="8" t="s">
        <v>3</v>
      </c>
      <c r="F47" s="9" t="s">
        <v>4</v>
      </c>
      <c r="G47" s="9" t="s">
        <v>5</v>
      </c>
      <c r="H47" s="9" t="s">
        <v>6</v>
      </c>
      <c r="J47" s="29"/>
      <c r="K47" s="30" t="s">
        <v>11</v>
      </c>
      <c r="L47" s="31">
        <f>SUM(L45:L46)</f>
        <v>19000</v>
      </c>
      <c r="M47" s="31"/>
      <c r="N47" s="31"/>
      <c r="P47" s="32"/>
      <c r="Q47" s="32"/>
      <c r="R47" s="33"/>
      <c r="S47" s="33"/>
      <c r="T47" s="33"/>
    </row>
    <row r="48" spans="4:20">
      <c r="D48" s="37" t="s">
        <v>20</v>
      </c>
      <c r="E48" s="11" t="s">
        <v>21</v>
      </c>
      <c r="F48" s="12">
        <v>100000</v>
      </c>
      <c r="G48" s="12"/>
      <c r="H48" s="12">
        <v>100000</v>
      </c>
      <c r="J48" s="32"/>
      <c r="K48" s="32"/>
      <c r="L48" s="33"/>
      <c r="M48" s="33"/>
      <c r="N48" s="33"/>
      <c r="P48" s="32"/>
      <c r="Q48" s="32"/>
      <c r="R48" s="33"/>
      <c r="S48" s="33"/>
      <c r="T48" s="33"/>
    </row>
    <row r="49" spans="4:20">
      <c r="D49" s="29"/>
      <c r="E49" s="30" t="s">
        <v>11</v>
      </c>
      <c r="F49" s="31">
        <f>SUM(F48:F48)</f>
        <v>100000</v>
      </c>
      <c r="G49" s="31">
        <f ca="1">SUM(G48:G49)</f>
        <v>0</v>
      </c>
      <c r="H49" s="31"/>
      <c r="J49" s="32"/>
      <c r="K49" s="32"/>
      <c r="L49" s="33"/>
      <c r="M49" s="33"/>
      <c r="N49" s="33"/>
      <c r="P49" s="32"/>
      <c r="Q49" s="32"/>
      <c r="R49" s="33"/>
      <c r="S49" s="33"/>
      <c r="T49" s="33"/>
    </row>
    <row r="50" spans="4:20">
      <c r="D50" s="32"/>
      <c r="E50" s="32"/>
      <c r="F50" s="33"/>
      <c r="G50" s="33"/>
      <c r="H50" s="33"/>
      <c r="J50" s="2"/>
      <c r="K50" s="3"/>
      <c r="L50" s="25" t="s">
        <v>48</v>
      </c>
      <c r="M50" s="26"/>
      <c r="N50" s="5"/>
      <c r="P50" s="32"/>
      <c r="Q50" s="32"/>
      <c r="R50" s="33"/>
      <c r="S50" s="33"/>
      <c r="T50" s="33"/>
    </row>
    <row r="51" spans="10:14">
      <c r="J51" s="8" t="s">
        <v>2</v>
      </c>
      <c r="K51" s="8" t="s">
        <v>3</v>
      </c>
      <c r="L51" s="9" t="s">
        <v>4</v>
      </c>
      <c r="M51" s="9" t="s">
        <v>5</v>
      </c>
      <c r="N51" s="9" t="s">
        <v>6</v>
      </c>
    </row>
    <row r="52" spans="4:14">
      <c r="D52" s="2"/>
      <c r="E52" s="3"/>
      <c r="F52" s="25" t="s">
        <v>49</v>
      </c>
      <c r="G52" s="26"/>
      <c r="H52" s="5"/>
      <c r="J52" s="27">
        <v>45445</v>
      </c>
      <c r="K52" s="11" t="s">
        <v>13</v>
      </c>
      <c r="L52" s="12">
        <v>50000</v>
      </c>
      <c r="M52" s="12"/>
      <c r="N52" s="12">
        <v>50000</v>
      </c>
    </row>
    <row r="53" spans="4:14">
      <c r="D53" s="8" t="s">
        <v>2</v>
      </c>
      <c r="E53" s="8" t="s">
        <v>3</v>
      </c>
      <c r="F53" s="9" t="s">
        <v>4</v>
      </c>
      <c r="G53" s="9" t="s">
        <v>5</v>
      </c>
      <c r="H53" s="9" t="s">
        <v>6</v>
      </c>
      <c r="J53" s="27">
        <v>45567</v>
      </c>
      <c r="K53" s="11" t="s">
        <v>45</v>
      </c>
      <c r="L53" s="12"/>
      <c r="M53" s="12">
        <v>16000</v>
      </c>
      <c r="N53" s="12">
        <f>+N52-M53</f>
        <v>34000</v>
      </c>
    </row>
    <row r="54" spans="4:14">
      <c r="D54" s="28" t="s">
        <v>22</v>
      </c>
      <c r="E54" s="11" t="s">
        <v>41</v>
      </c>
      <c r="F54" s="12">
        <v>50000</v>
      </c>
      <c r="G54" s="12"/>
      <c r="H54" s="12">
        <v>50000</v>
      </c>
      <c r="J54" s="42" t="s">
        <v>20</v>
      </c>
      <c r="K54" s="11" t="s">
        <v>50</v>
      </c>
      <c r="L54" s="12"/>
      <c r="M54" s="12">
        <v>6000</v>
      </c>
      <c r="N54" s="12">
        <f>+N53-M54</f>
        <v>28000</v>
      </c>
    </row>
    <row r="55" spans="4:14">
      <c r="D55" s="28" t="s">
        <v>42</v>
      </c>
      <c r="E55" s="11" t="s">
        <v>41</v>
      </c>
      <c r="F55" s="12">
        <v>47000</v>
      </c>
      <c r="G55" s="12"/>
      <c r="H55" s="12">
        <f>+H54+F55</f>
        <v>97000</v>
      </c>
      <c r="J55" s="28" t="s">
        <v>29</v>
      </c>
      <c r="K55" s="11" t="s">
        <v>18</v>
      </c>
      <c r="L55" s="12"/>
      <c r="M55" s="12">
        <v>18000</v>
      </c>
      <c r="N55" s="12">
        <f>+N54-M55</f>
        <v>10000</v>
      </c>
    </row>
    <row r="56" spans="4:14">
      <c r="D56" s="28" t="s">
        <v>27</v>
      </c>
      <c r="E56" s="11" t="s">
        <v>28</v>
      </c>
      <c r="F56" s="12"/>
      <c r="G56" s="12">
        <v>47000</v>
      </c>
      <c r="H56" s="12">
        <f>+H55-G56</f>
        <v>50000</v>
      </c>
      <c r="J56" s="28" t="s">
        <v>47</v>
      </c>
      <c r="K56" s="11" t="s">
        <v>45</v>
      </c>
      <c r="L56" s="12"/>
      <c r="M56" s="12">
        <v>3000</v>
      </c>
      <c r="N56" s="12">
        <f>+N55-M56</f>
        <v>7000</v>
      </c>
    </row>
    <row r="57" spans="4:20">
      <c r="D57" s="29"/>
      <c r="E57" s="30" t="s">
        <v>11</v>
      </c>
      <c r="F57" s="31">
        <f>SUM(F54:F56)</f>
        <v>97000</v>
      </c>
      <c r="G57" s="31">
        <f>SUM(G56:G56)</f>
        <v>47000</v>
      </c>
      <c r="H57" s="31"/>
      <c r="J57" s="29"/>
      <c r="K57" s="30" t="s">
        <v>11</v>
      </c>
      <c r="L57" s="31">
        <v>50000</v>
      </c>
      <c r="M57" s="31">
        <f>SUM(M53:M56)</f>
        <v>43000</v>
      </c>
      <c r="N57" s="31"/>
      <c r="P57" s="32"/>
      <c r="Q57" s="32"/>
      <c r="R57" s="33"/>
      <c r="S57" s="33"/>
      <c r="T57" s="33"/>
    </row>
    <row r="58" spans="8:20">
      <c r="H58" s="33"/>
      <c r="J58" s="32"/>
      <c r="K58" s="32"/>
      <c r="L58" s="33"/>
      <c r="M58" s="33"/>
      <c r="N58" s="33"/>
      <c r="P58" s="32"/>
      <c r="Q58" s="32"/>
      <c r="R58" s="33"/>
      <c r="S58" s="33"/>
      <c r="T58" s="33"/>
    </row>
    <row r="59" spans="10:20">
      <c r="J59" s="32"/>
      <c r="K59" s="32"/>
      <c r="L59" s="33"/>
      <c r="M59" s="33"/>
      <c r="N59" s="33"/>
      <c r="P59" s="32"/>
      <c r="Q59" s="32"/>
      <c r="R59" s="33"/>
      <c r="S59" s="33"/>
      <c r="T59" s="33"/>
    </row>
    <row r="60" spans="4:20">
      <c r="D60" s="2"/>
      <c r="E60" s="3"/>
      <c r="F60" s="25" t="s">
        <v>51</v>
      </c>
      <c r="G60" s="26"/>
      <c r="H60" s="5"/>
      <c r="J60" s="2"/>
      <c r="K60" s="3"/>
      <c r="L60" s="25" t="s">
        <v>52</v>
      </c>
      <c r="M60" s="26"/>
      <c r="N60" s="5"/>
      <c r="P60" s="32"/>
      <c r="Q60" s="32"/>
      <c r="R60" s="33"/>
      <c r="S60" s="33"/>
      <c r="T60" s="33"/>
    </row>
    <row r="61" spans="4:20">
      <c r="D61" s="8" t="s">
        <v>2</v>
      </c>
      <c r="E61" s="8" t="s">
        <v>3</v>
      </c>
      <c r="F61" s="9" t="s">
        <v>4</v>
      </c>
      <c r="G61" s="9" t="s">
        <v>5</v>
      </c>
      <c r="H61" s="9" t="s">
        <v>6</v>
      </c>
      <c r="J61" s="8" t="s">
        <v>2</v>
      </c>
      <c r="K61" s="8" t="s">
        <v>3</v>
      </c>
      <c r="L61" s="9" t="s">
        <v>4</v>
      </c>
      <c r="M61" s="9" t="s">
        <v>5</v>
      </c>
      <c r="N61" s="9" t="s">
        <v>6</v>
      </c>
      <c r="P61" s="32"/>
      <c r="Q61" s="32"/>
      <c r="R61" s="33"/>
      <c r="S61" s="33"/>
      <c r="T61" s="33"/>
    </row>
    <row r="62" spans="4:20">
      <c r="D62" s="37" t="s">
        <v>22</v>
      </c>
      <c r="E62" s="11" t="s">
        <v>23</v>
      </c>
      <c r="F62" s="12">
        <v>17000</v>
      </c>
      <c r="G62" s="12"/>
      <c r="H62" s="12">
        <v>17000</v>
      </c>
      <c r="J62" s="42" t="s">
        <v>20</v>
      </c>
      <c r="K62" s="11" t="s">
        <v>50</v>
      </c>
      <c r="L62" s="12">
        <v>6000</v>
      </c>
      <c r="M62" s="12"/>
      <c r="N62" s="12">
        <v>6000</v>
      </c>
      <c r="P62" s="32"/>
      <c r="Q62" s="32"/>
      <c r="R62" s="33"/>
      <c r="S62" s="33"/>
      <c r="T62" s="33"/>
    </row>
    <row r="63" spans="4:20">
      <c r="D63" s="29"/>
      <c r="E63" s="30" t="s">
        <v>11</v>
      </c>
      <c r="F63" s="31">
        <f>SUM(F61:F62)</f>
        <v>17000</v>
      </c>
      <c r="G63" s="31">
        <f>SUM(G61:G62)</f>
        <v>0</v>
      </c>
      <c r="H63" s="31"/>
      <c r="J63" s="29"/>
      <c r="K63" s="30" t="s">
        <v>11</v>
      </c>
      <c r="L63" s="31">
        <v>6000</v>
      </c>
      <c r="M63" s="31"/>
      <c r="N63" s="31"/>
      <c r="P63" s="32"/>
      <c r="Q63" s="32"/>
      <c r="R63" s="33"/>
      <c r="S63" s="33"/>
      <c r="T63" s="33"/>
    </row>
    <row r="66" spans="4:14">
      <c r="D66" s="2"/>
      <c r="E66" s="3"/>
      <c r="F66" s="25" t="s">
        <v>53</v>
      </c>
      <c r="G66" s="26"/>
      <c r="H66" s="5"/>
      <c r="J66" s="2"/>
      <c r="K66" s="3"/>
      <c r="L66" s="25" t="s">
        <v>54</v>
      </c>
      <c r="M66" s="26"/>
      <c r="N66" s="5"/>
    </row>
    <row r="67" spans="4:14">
      <c r="D67" s="8" t="s">
        <v>2</v>
      </c>
      <c r="E67" s="8" t="s">
        <v>3</v>
      </c>
      <c r="F67" s="9" t="s">
        <v>4</v>
      </c>
      <c r="G67" s="9" t="s">
        <v>5</v>
      </c>
      <c r="H67" s="9" t="s">
        <v>6</v>
      </c>
      <c r="J67" s="8" t="s">
        <v>2</v>
      </c>
      <c r="K67" s="8" t="s">
        <v>3</v>
      </c>
      <c r="L67" s="9" t="s">
        <v>4</v>
      </c>
      <c r="M67" s="9" t="s">
        <v>5</v>
      </c>
      <c r="N67" s="9" t="s">
        <v>6</v>
      </c>
    </row>
    <row r="68" spans="4:14">
      <c r="D68" s="43" t="s">
        <v>31</v>
      </c>
      <c r="E68" s="11" t="s">
        <v>32</v>
      </c>
      <c r="F68" s="12">
        <v>20000</v>
      </c>
      <c r="G68" s="12"/>
      <c r="H68" s="12">
        <v>20000</v>
      </c>
      <c r="J68" s="50" t="s">
        <v>29</v>
      </c>
      <c r="K68" s="51" t="s">
        <v>30</v>
      </c>
      <c r="L68" s="52">
        <v>30000</v>
      </c>
      <c r="M68" s="52"/>
      <c r="N68" s="52">
        <v>30000</v>
      </c>
    </row>
    <row r="69" spans="4:20">
      <c r="D69" s="29"/>
      <c r="E69" s="30" t="s">
        <v>11</v>
      </c>
      <c r="F69" s="31">
        <f>SUM(F67:F68)</f>
        <v>20000</v>
      </c>
      <c r="G69" s="31">
        <f>SUM(G67:G68)</f>
        <v>0</v>
      </c>
      <c r="H69" s="31"/>
      <c r="J69" s="29"/>
      <c r="K69" s="30" t="s">
        <v>11</v>
      </c>
      <c r="L69" s="31">
        <v>30000</v>
      </c>
      <c r="M69" s="31"/>
      <c r="N69" s="31"/>
      <c r="P69" s="32"/>
      <c r="Q69" s="32"/>
      <c r="R69" s="33"/>
      <c r="S69" s="33"/>
      <c r="T69" s="33"/>
    </row>
    <row r="70" spans="4:20">
      <c r="D70" s="32"/>
      <c r="E70" s="32"/>
      <c r="F70" s="33"/>
      <c r="G70" s="33"/>
      <c r="H70" s="33"/>
      <c r="J70" s="32"/>
      <c r="K70" s="32"/>
      <c r="L70" s="33"/>
      <c r="M70" s="33"/>
      <c r="N70" s="33"/>
      <c r="P70" s="32"/>
      <c r="Q70" s="32"/>
      <c r="R70" s="33"/>
      <c r="S70" s="33"/>
      <c r="T70" s="33"/>
    </row>
    <row r="71" spans="10:20">
      <c r="J71" s="32"/>
      <c r="K71" s="32"/>
      <c r="L71" s="33"/>
      <c r="M71" s="33"/>
      <c r="N71" s="33"/>
      <c r="P71" s="32"/>
      <c r="Q71" s="32"/>
      <c r="R71" s="33"/>
      <c r="S71" s="33"/>
      <c r="T71" s="33"/>
    </row>
    <row r="72" spans="4:20">
      <c r="D72" s="2"/>
      <c r="E72" s="3"/>
      <c r="F72" s="25" t="s">
        <v>55</v>
      </c>
      <c r="G72" s="26"/>
      <c r="H72" s="5"/>
      <c r="P72" s="32"/>
      <c r="Q72" s="32"/>
      <c r="R72" s="33"/>
      <c r="S72" s="33"/>
      <c r="T72" s="33"/>
    </row>
    <row r="73" spans="4:20">
      <c r="D73" s="8" t="s">
        <v>2</v>
      </c>
      <c r="E73" s="8" t="s">
        <v>3</v>
      </c>
      <c r="F73" s="9" t="s">
        <v>4</v>
      </c>
      <c r="G73" s="9" t="s">
        <v>5</v>
      </c>
      <c r="H73" s="9" t="s">
        <v>6</v>
      </c>
      <c r="P73" s="32"/>
      <c r="Q73" s="32"/>
      <c r="R73" s="33"/>
      <c r="S73" s="33"/>
      <c r="T73" s="33"/>
    </row>
    <row r="74" spans="4:8">
      <c r="D74" s="42" t="s">
        <v>17</v>
      </c>
      <c r="E74" s="11" t="s">
        <v>18</v>
      </c>
      <c r="F74" s="12">
        <v>27000</v>
      </c>
      <c r="G74" s="12"/>
      <c r="H74" s="12">
        <v>27000</v>
      </c>
    </row>
    <row r="75" spans="4:8">
      <c r="D75" s="28" t="s">
        <v>29</v>
      </c>
      <c r="E75" s="11" t="s">
        <v>18</v>
      </c>
      <c r="F75" s="12">
        <v>18000</v>
      </c>
      <c r="G75" s="12"/>
      <c r="H75" s="12">
        <f>+H74+F75</f>
        <v>45000</v>
      </c>
    </row>
    <row r="76" spans="4:8">
      <c r="D76" s="29"/>
      <c r="E76" s="30" t="s">
        <v>11</v>
      </c>
      <c r="F76" s="31">
        <f>SUM(F74:F75)</f>
        <v>45000</v>
      </c>
      <c r="G76" s="31">
        <f>SUM(G74:G75)</f>
        <v>0</v>
      </c>
      <c r="H76" s="31"/>
    </row>
    <row r="80" spans="10:20">
      <c r="J80" s="32"/>
      <c r="K80" s="32"/>
      <c r="L80" s="33"/>
      <c r="M80" s="33"/>
      <c r="N80" s="33"/>
      <c r="P80" s="32"/>
      <c r="Q80" s="32"/>
      <c r="R80" s="33"/>
      <c r="S80" s="33"/>
      <c r="T80" s="33"/>
    </row>
    <row r="81" spans="10:20">
      <c r="J81" s="32"/>
      <c r="K81" s="32"/>
      <c r="L81" s="33"/>
      <c r="M81" s="33"/>
      <c r="N81" s="33"/>
      <c r="P81" s="32"/>
      <c r="Q81" s="32"/>
      <c r="R81" s="33"/>
      <c r="S81" s="33"/>
      <c r="T81" s="33"/>
    </row>
    <row r="82" spans="4:20">
      <c r="D82" s="32"/>
      <c r="E82" s="32"/>
      <c r="F82" s="33"/>
      <c r="G82" s="33"/>
      <c r="H82" s="33"/>
      <c r="J82" s="32"/>
      <c r="K82" s="32"/>
      <c r="L82" s="33"/>
      <c r="M82" s="33"/>
      <c r="N82" s="33"/>
      <c r="P82" s="32"/>
      <c r="Q82" s="32"/>
      <c r="R82" s="33"/>
      <c r="S82" s="33"/>
      <c r="T82" s="33"/>
    </row>
    <row r="83" spans="4:20">
      <c r="D83" s="32"/>
      <c r="E83" s="32"/>
      <c r="F83" s="33"/>
      <c r="G83" s="33"/>
      <c r="H83" s="33"/>
      <c r="J83" s="32"/>
      <c r="K83" s="32"/>
      <c r="L83" s="33"/>
      <c r="M83" s="33"/>
      <c r="N83" s="33"/>
      <c r="P83" s="32"/>
      <c r="Q83" s="32"/>
      <c r="R83" s="33"/>
      <c r="S83" s="33"/>
      <c r="T83" s="33"/>
    </row>
    <row r="84" spans="4:20">
      <c r="D84" s="32"/>
      <c r="E84" s="32"/>
      <c r="F84" s="33"/>
      <c r="G84" s="33"/>
      <c r="H84" s="33"/>
      <c r="J84" s="32"/>
      <c r="K84" s="32"/>
      <c r="L84" s="33"/>
      <c r="M84" s="33"/>
      <c r="N84" s="33"/>
      <c r="P84" s="32"/>
      <c r="Q84" s="32"/>
      <c r="R84" s="33"/>
      <c r="S84" s="33"/>
      <c r="T84" s="33"/>
    </row>
    <row r="85" spans="4:20"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</row>
    <row r="86" spans="4:20">
      <c r="D86" s="45"/>
      <c r="E86" s="46"/>
      <c r="F86" s="47"/>
      <c r="G86" s="47"/>
      <c r="H86" s="47"/>
      <c r="I86" s="44"/>
      <c r="J86" s="45"/>
      <c r="K86" s="46"/>
      <c r="L86" s="47"/>
      <c r="M86" s="47"/>
      <c r="N86" s="47"/>
      <c r="O86" s="44"/>
      <c r="P86" s="45"/>
      <c r="Q86" s="46"/>
      <c r="R86" s="47"/>
      <c r="S86" s="47"/>
      <c r="T86" s="47"/>
    </row>
    <row r="87" spans="4:20">
      <c r="D87" s="48"/>
      <c r="E87" s="48"/>
      <c r="F87" s="49"/>
      <c r="G87" s="49"/>
      <c r="H87" s="49"/>
      <c r="I87" s="44"/>
      <c r="J87" s="48"/>
      <c r="K87" s="48"/>
      <c r="L87" s="49"/>
      <c r="M87" s="49"/>
      <c r="N87" s="49"/>
      <c r="O87" s="44"/>
      <c r="P87" s="48"/>
      <c r="Q87" s="48"/>
      <c r="R87" s="49"/>
      <c r="S87" s="49"/>
      <c r="T87" s="49"/>
    </row>
    <row r="88" spans="4:20">
      <c r="D88" s="1"/>
      <c r="E88" s="32"/>
      <c r="F88" s="49"/>
      <c r="G88" s="49"/>
      <c r="H88" s="49"/>
      <c r="I88" s="44"/>
      <c r="J88" s="1"/>
      <c r="K88" s="32"/>
      <c r="L88" s="49"/>
      <c r="M88" s="49"/>
      <c r="N88" s="49"/>
      <c r="O88" s="44"/>
      <c r="P88" s="1"/>
      <c r="Q88" s="32"/>
      <c r="R88" s="49"/>
      <c r="S88" s="49"/>
      <c r="T88" s="49"/>
    </row>
    <row r="89" spans="4:20">
      <c r="D89" s="32"/>
      <c r="E89" s="32"/>
      <c r="F89" s="49"/>
      <c r="G89" s="49"/>
      <c r="H89" s="49"/>
      <c r="I89" s="44"/>
      <c r="J89" s="32"/>
      <c r="K89" s="32"/>
      <c r="L89" s="49"/>
      <c r="M89" s="49"/>
      <c r="N89" s="49"/>
      <c r="O89" s="44"/>
      <c r="P89" s="32"/>
      <c r="Q89" s="32"/>
      <c r="R89" s="49"/>
      <c r="S89" s="49"/>
      <c r="T89" s="49"/>
    </row>
    <row r="90" spans="4:20">
      <c r="D90" s="32"/>
      <c r="E90" s="32"/>
      <c r="F90" s="49"/>
      <c r="G90" s="49"/>
      <c r="H90" s="49"/>
      <c r="I90" s="44"/>
      <c r="J90" s="32"/>
      <c r="K90" s="32"/>
      <c r="L90" s="49"/>
      <c r="M90" s="49"/>
      <c r="N90" s="49"/>
      <c r="O90" s="44"/>
      <c r="P90" s="32"/>
      <c r="Q90" s="32"/>
      <c r="R90" s="49"/>
      <c r="S90" s="49"/>
      <c r="T90" s="49"/>
    </row>
    <row r="91" spans="4:20">
      <c r="D91" s="32"/>
      <c r="E91" s="32"/>
      <c r="F91" s="49"/>
      <c r="G91" s="49"/>
      <c r="H91" s="49"/>
      <c r="I91" s="44"/>
      <c r="J91" s="32"/>
      <c r="K91" s="32"/>
      <c r="L91" s="49"/>
      <c r="M91" s="49"/>
      <c r="N91" s="49"/>
      <c r="O91" s="44"/>
      <c r="P91" s="32"/>
      <c r="Q91" s="32"/>
      <c r="R91" s="49"/>
      <c r="S91" s="49"/>
      <c r="T91" s="49"/>
    </row>
    <row r="92" spans="4:20">
      <c r="D92" s="32"/>
      <c r="E92" s="32"/>
      <c r="F92" s="49"/>
      <c r="G92" s="49"/>
      <c r="H92" s="49"/>
      <c r="I92" s="44"/>
      <c r="J92" s="32"/>
      <c r="K92" s="32"/>
      <c r="L92" s="49"/>
      <c r="M92" s="49"/>
      <c r="N92" s="49"/>
      <c r="O92" s="44"/>
      <c r="P92" s="32"/>
      <c r="Q92" s="32"/>
      <c r="R92" s="49"/>
      <c r="S92" s="49"/>
      <c r="T92" s="49"/>
    </row>
    <row r="93" spans="4:20">
      <c r="D93" s="32"/>
      <c r="E93" s="32"/>
      <c r="F93" s="49"/>
      <c r="G93" s="49"/>
      <c r="H93" s="49"/>
      <c r="I93" s="44"/>
      <c r="J93" s="32"/>
      <c r="K93" s="32"/>
      <c r="L93" s="49"/>
      <c r="M93" s="49"/>
      <c r="N93" s="49"/>
      <c r="O93" s="44"/>
      <c r="P93" s="32"/>
      <c r="Q93" s="32"/>
      <c r="R93" s="49"/>
      <c r="S93" s="49"/>
      <c r="T93" s="49"/>
    </row>
    <row r="94" spans="4:20">
      <c r="D94" s="32"/>
      <c r="E94" s="32"/>
      <c r="F94" s="49"/>
      <c r="G94" s="49"/>
      <c r="H94" s="49"/>
      <c r="I94" s="44"/>
      <c r="J94" s="32"/>
      <c r="K94" s="32"/>
      <c r="L94" s="49"/>
      <c r="M94" s="49"/>
      <c r="N94" s="49"/>
      <c r="O94" s="44"/>
      <c r="P94" s="32"/>
      <c r="Q94" s="32"/>
      <c r="R94" s="49"/>
      <c r="S94" s="49"/>
      <c r="T94" s="49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mindu</dc:creator>
  <cp:lastModifiedBy>mindu</cp:lastModifiedBy>
  <dcterms:created xsi:type="dcterms:W3CDTF">2024-05-24T21:16:00Z</dcterms:created>
  <dcterms:modified xsi:type="dcterms:W3CDTF">2024-05-26T22:26:17Z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E1438BA81E224245BD8B1DBD23B00DB6_13</vt:lpwstr>
  </property>
  <property fmtid="{D5CDD505-2E9C-101B-9397-08002B2CF9AE}" pid="3" name="KSOProductBuildVer">
    <vt:lpwstr>1033-12.2.0.16909</vt:lpwstr>
  </property>
</Properties>
</file>